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richData/rdrichvaluestructure.xml" ContentType="application/vnd.ms-excel.rdrichvaluestructure+xml"/>
  <Override PartName="/xl/richData/rdRichValueTypes.xml" ContentType="application/vnd.ms-excel.rdrichvaluetypes+xml"/>
  <Override PartName="/xl/richData/richValueRel.xml" ContentType="application/vnd.ms-excel.richvaluerel+xml"/>
  <Override PartName="/xl/richData/rdrichvalue.xml" ContentType="application/vnd.ms-excel.rdrichvalu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j.cristancho\Desktop\cesar\MIPG\2026\"/>
    </mc:Choice>
  </mc:AlternateContent>
  <xr:revisionPtr revIDLastSave="0" documentId="13_ncr:1_{5FA0EC68-3925-481E-80C5-A5AC77BC357B}" xr6:coauthVersionLast="36" xr6:coauthVersionMax="47" xr10:uidLastSave="{00000000-0000-0000-0000-000000000000}"/>
  <bookViews>
    <workbookView xWindow="0" yWindow="0" windowWidth="28800" windowHeight="11880" xr2:uid="{00000000-000D-0000-FFFF-FFFF00000000}"/>
  </bookViews>
  <sheets>
    <sheet name="PLAN DE ACCIÓN" sheetId="1" r:id="rId1"/>
  </sheets>
  <definedNames>
    <definedName name="_xlnm.Print_Area" localSheetId="0">'PLAN DE ACCIÓN'!$A$5:$X$17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17" i="1" l="1"/>
  <c r="AJ17" i="1"/>
  <c r="AK16" i="1"/>
  <c r="AJ16" i="1"/>
  <c r="AK15" i="1"/>
  <c r="AJ15" i="1"/>
  <c r="AG20" i="1"/>
  <c r="AE20" i="1"/>
  <c r="AC20" i="1"/>
  <c r="AA20" i="1"/>
  <c r="Y20" i="1"/>
  <c r="W20" i="1"/>
  <c r="U20" i="1"/>
  <c r="S20" i="1"/>
  <c r="Q20" i="1"/>
  <c r="O20" i="1"/>
  <c r="M20" i="1"/>
  <c r="K20" i="1"/>
  <c r="AG19" i="1"/>
  <c r="AE19" i="1"/>
  <c r="AC19" i="1"/>
  <c r="AA19" i="1"/>
  <c r="Y19" i="1"/>
  <c r="W19" i="1"/>
  <c r="U19" i="1"/>
  <c r="S19" i="1"/>
  <c r="Q19" i="1"/>
  <c r="O19" i="1"/>
  <c r="M19" i="1"/>
  <c r="K19" i="1"/>
  <c r="K21" i="1" l="1"/>
  <c r="J20" i="1"/>
  <c r="AM16" i="1" l="1"/>
  <c r="AL15" i="1"/>
  <c r="AM17" i="1"/>
  <c r="AM15" i="1"/>
  <c r="AL16" i="1"/>
  <c r="AL17" i="1"/>
  <c r="AG21" i="1" l="1"/>
  <c r="AA21" i="1"/>
  <c r="M21" i="1"/>
  <c r="U21" i="1" l="1"/>
  <c r="W21" i="1"/>
  <c r="AC21" i="1"/>
  <c r="Y21" i="1"/>
  <c r="AE21" i="1"/>
  <c r="AK19" i="1"/>
  <c r="AK20" i="1"/>
  <c r="O21" i="1"/>
  <c r="AL19" i="1"/>
  <c r="AL20" i="1"/>
  <c r="AJ19" i="1"/>
  <c r="AI20" i="1"/>
  <c r="AJ20" i="1"/>
  <c r="S21" i="1"/>
  <c r="J19" i="1"/>
  <c r="Q21" i="1"/>
  <c r="AI19" i="1"/>
  <c r="AK21" i="1" l="1"/>
  <c r="AL21" i="1"/>
  <c r="AJ21" i="1"/>
  <c r="AI21" i="1"/>
  <c r="J21" i="1"/>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<sst xmlns="http://schemas.openxmlformats.org/spreadsheetml/2006/main" count="123" uniqueCount="86">
  <si>
    <t>TRIMESTRE I</t>
  </si>
  <si>
    <t>TRIMESTRE II</t>
  </si>
  <si>
    <t>TRIMESTRE III</t>
  </si>
  <si>
    <t>TRIMESTRE IV</t>
  </si>
  <si>
    <t>AGO</t>
  </si>
  <si>
    <t>OCT</t>
  </si>
  <si>
    <t>DIC</t>
  </si>
  <si>
    <t>ENERO</t>
  </si>
  <si>
    <t>FEBRERO</t>
  </si>
  <si>
    <t>MARZO</t>
  </si>
  <si>
    <t>ABRIL</t>
  </si>
  <si>
    <t>MAYO</t>
  </si>
  <si>
    <t>JUNIO</t>
  </si>
  <si>
    <t>JULIO</t>
  </si>
  <si>
    <t>AGOSTO</t>
  </si>
  <si>
    <t>SEPTIEMBRE</t>
  </si>
  <si>
    <t>OCTUBRE</t>
  </si>
  <si>
    <t>NOVIEMBRE</t>
  </si>
  <si>
    <t>DICIEMBRE</t>
  </si>
  <si>
    <t>OBSERVACIONES</t>
  </si>
  <si>
    <t>PROCESO:</t>
  </si>
  <si>
    <t>FECHA DE INICIO:</t>
  </si>
  <si>
    <t>FECHA DE FIN:</t>
  </si>
  <si>
    <t>TIPO DE DOCUMENTO:</t>
  </si>
  <si>
    <t>ÁREA O PROCESO QUE LO GENERA:</t>
  </si>
  <si>
    <t>FORMATO</t>
  </si>
  <si>
    <t>NOMBRE DOCUMENTO</t>
  </si>
  <si>
    <t>CÓDIGO</t>
  </si>
  <si>
    <t>VERSIÓN</t>
  </si>
  <si>
    <t xml:space="preserve">FECHA APROBACIÓN </t>
  </si>
  <si>
    <t>VIGENCIA</t>
  </si>
  <si>
    <t> 02</t>
  </si>
  <si>
    <t>4 AÑOS</t>
  </si>
  <si>
    <t>Proceso: Direccionamiento Estratégico
Subproceso: Calidad</t>
  </si>
  <si>
    <t>D-F-21</t>
  </si>
  <si>
    <t>PLAN DE ACCIÓN</t>
  </si>
  <si>
    <t>ALCANCE DEL PLAN DE ACCIÓN:</t>
  </si>
  <si>
    <t>NOMBRE DEL PLAN DE ACCIÓN:</t>
  </si>
  <si>
    <t>OBJETIVO GENERAL</t>
  </si>
  <si>
    <t>PROCESO</t>
  </si>
  <si>
    <t>LINEA DE ACCION</t>
  </si>
  <si>
    <t>ESTRATEGIA</t>
  </si>
  <si>
    <t>ÍTEMS</t>
  </si>
  <si>
    <t>DESCRIPCION DE LAS ACTIVIDADES</t>
  </si>
  <si>
    <t>SOPORTE</t>
  </si>
  <si>
    <t>PERIODICIDAD</t>
  </si>
  <si>
    <t>RESPONSABLES</t>
  </si>
  <si>
    <t>RECURSOS</t>
  </si>
  <si>
    <t>P</t>
  </si>
  <si>
    <t>E</t>
  </si>
  <si>
    <t>INDICADOR</t>
  </si>
  <si>
    <t>TOTAL PROGRAMADO</t>
  </si>
  <si>
    <t>TOTAL EJECUTADO</t>
  </si>
  <si>
    <t>PENDIENTE POR EJECUTAR</t>
  </si>
  <si>
    <t>% CUMPLIMIENTO</t>
  </si>
  <si>
    <t>INDICADORES</t>
  </si>
  <si>
    <t>PROGRAMACION</t>
  </si>
  <si>
    <t>ACTIVIDADES</t>
  </si>
  <si>
    <t xml:space="preserve">TOTAL POR ANO </t>
  </si>
  <si>
    <t>ENE</t>
  </si>
  <si>
    <t>FEB</t>
  </si>
  <si>
    <t>MAR</t>
  </si>
  <si>
    <t>SEPT</t>
  </si>
  <si>
    <t>NOV</t>
  </si>
  <si>
    <t xml:space="preserve">I TRIMESTRE </t>
  </si>
  <si>
    <t>II TRIMESTRE</t>
  </si>
  <si>
    <t xml:space="preserve">III TRIMESTRE </t>
  </si>
  <si>
    <t>IV TRIMESTRE</t>
  </si>
  <si>
    <t>ACTIVIDADES PROGRAMADAS AL AÑO</t>
  </si>
  <si>
    <t>ACTIVIDADES EJECUTADAS AL AÑO</t>
  </si>
  <si>
    <t>PORCENTAJE DE CUMPLIMIENTO ANUAL 2025</t>
  </si>
  <si>
    <t>SUBPROCESO:</t>
  </si>
  <si>
    <t>Talento Humano</t>
  </si>
  <si>
    <t>Humano  - Tecnologico</t>
  </si>
  <si>
    <t xml:space="preserve">De acuerdo al cronograma </t>
  </si>
  <si>
    <t>SISTEMAS</t>
  </si>
  <si>
    <t>Implementar las actividades descritas en el plan, para en mejoramiento continuo de los procesos.</t>
  </si>
  <si>
    <t>Sistemas</t>
  </si>
  <si>
    <t>Implementar las actualizaciones normativas en el sector salud, con el fin de garantizar elcorreecto funcionamiento del sistema de informacion y la ejecucion de los procesos.</t>
  </si>
  <si>
    <t>Plan estrategico de tecnologias de informacion</t>
  </si>
  <si>
    <t>Actualizacion tecnologica</t>
  </si>
  <si>
    <t>Instalación y puesta en funcionamiento de actualización del sistema de información integrado CNT, para el cumplimiento de la Resolución 2284 del Ministerio de Salud, la cual estandariza la desmaterialización de facturas de salud en Colombia y adopta el manual único de devoluciones, glosas y respuestas.</t>
  </si>
  <si>
    <t>Implementación circular 047 de 2025 del Ministerio de Salud y Protección Social, por medio de la cual se establece la indexación del manual tarifario SOAT de salud a la unidad de valor básico UVB</t>
  </si>
  <si>
    <t>Implementación modulo Activos Fijos, Implementación interface modulo inventarios - presupuesto y cuentas por pagar</t>
  </si>
  <si>
    <t>PLAN ESTRATEGICO DE TECNOLOGIAS DE LA INFORMACION Y LAS COMUNICACIONES (PETI) - DECRETO 6112 DE 2026</t>
  </si>
  <si>
    <t xml:space="preserve">PLAN DE ACCION DEL PLAN ESTRATEGICO DE TECNOLOGIAS DE LA INFORMACION Y LAS COMUNICACIONES (PETI)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</si>
</sst>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8">
    <font>
      <sz val="11"/>
      <color theme="1"/>
      <name val="Calibri"/>
      <family val="2"/>
      <scheme val="minor"/>
    </font>
    <font>
      <sz val="12"/>
      <color theme="1"/>
      <name val="Calibri"/>
      <family val="2"/>
      <scheme val="minor"/>
    </font>
    <font>
      <sz val="8"/>
      <name val="Calibri"/>
      <family val="2"/>
      <scheme val="minor"/>
    </font>
    <font>
      <sz val="11"/>
      <color theme="1"/>
      <name val="Calibri"/>
      <family val="2"/>
      <scheme val="minor"/>
    </font>
    <font>
      <u/>
      <sz val="11"/>
      <color theme="10"/>
      <name val="Calibri"/>
      <family val="2"/>
      <scheme val="minor"/>
    </font>
    <font>
      <u/>
      <sz val="12"/>
      <color theme="10"/>
      <name val="Calibri"/>
      <family val="2"/>
      <scheme val="minor"/>
    </font>
    <font>
      <b/>
      <sz val="11"/>
      <color theme="0"/>
      <name val="Calibri"/>
      <family val="2"/>
      <scheme val="minor"/>
    </font>
    <font>
      <b/>
      <sz val="9"/>
      <color rgb="FFFFFFFF"/>
      <name val="Brother 1816"/>
      <family val="3"/>
    </font>
    <font>
      <sz val="9"/>
      <color rgb="FF000000"/>
      <name val="Brother 1816"/>
      <family val="3"/>
    </font>
    <font>
      <sz val="11"/>
      <color indexed="8"/>
      <name val="Arial"/>
      <family val="2"/>
    </font>
    <font>
      <b/>
      <sz val="11"/>
      <color indexed="16"/>
      <name val="Arial"/>
      <family val="2"/>
    </font>
    <font>
      <b/>
      <sz val="11"/>
      <name val="Arial Narrow"/>
      <family val="2"/>
    </font>
    <font>
      <b/>
      <sz val="11"/>
      <color theme="1"/>
      <name val="Arial Narrow"/>
      <family val="2"/>
    </font>
    <font>
      <sz val="10"/>
      <name val="Arial"/>
      <family val="2"/>
    </font>
    <font>
      <sz val="11"/>
      <name val="Arial"/>
      <family val="2"/>
    </font>
    <font>
      <sz val="11"/>
      <color theme="1"/>
      <name val="Arial"/>
      <family val="2"/>
    </font>
    <font>
      <b/>
      <sz val="11"/>
      <color theme="1"/>
      <name val="Calibri"/>
      <family val="2"/>
      <scheme val="minor"/>
    </font>
    <font>
      <sz val="11"/>
      <color rgb="FF112A3E"/>
      <name val="Brother 1816"/>
    </font>
  </fonts>
  <fills count="9">
    <fill>
      <patternFill patternType="none"/>
    </fill>
    <fill>
      <patternFill patternType="gray125"/>
    </fill>
    <fill>
      <patternFill patternType="solid">
        <fgColor theme="9" tint="0.79998168889431442"/>
        <bgColor indexed="64"/>
      </patternFill>
    </fill>
    <fill>
      <patternFill patternType="solid">
        <fgColor rgb="FF255988"/>
        <bgColor indexed="64"/>
      </patternFill>
    </fill>
    <fill>
      <patternFill patternType="solid">
        <fgColor rgb="FFEE3F6A"/>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3B58"/>
      </left>
      <right/>
      <top/>
      <bottom/>
      <diagonal/>
    </border>
    <border>
      <left style="thin">
        <color rgb="FF003B58"/>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5">
    <xf numFmtId="0" fontId="0" fillId="0" borderId="0"/>
    <xf numFmtId="9" fontId="3" fillId="0" borderId="0" applyFont="0" applyFill="0" applyBorder="0" applyAlignment="0" applyProtection="0"/>
    <xf numFmtId="0" fontId="4" fillId="0" borderId="0" applyNumberFormat="0" applyFill="0" applyBorder="0" applyAlignment="0" applyProtection="0"/>
    <xf numFmtId="43" fontId="3" fillId="0" borderId="0" applyFont="0" applyFill="0" applyBorder="0" applyAlignment="0" applyProtection="0"/>
    <xf numFmtId="0" fontId="13" fillId="0" borderId="0"/>
  </cellStyleXfs>
  <cellXfs count="95">
    <xf numFmtId="0" fontId="0" fillId="0" borderId="0" xfId="0"/>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0" fillId="0" borderId="0" xfId="0" applyAlignment="1" applyProtection="1">
      <alignment vertical="center" wrapText="1"/>
      <protection locked="0"/>
    </xf>
    <xf numFmtId="0" fontId="0" fillId="0" borderId="0" xfId="0" applyAlignment="1" applyProtection="1">
      <alignment horizontal="center" vertical="center" wrapText="1"/>
      <protection locked="0"/>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0" fontId="0" fillId="0" borderId="6" xfId="0" applyBorder="1" applyAlignment="1" applyProtection="1">
      <alignment vertical="center"/>
      <protection locked="0"/>
    </xf>
    <xf numFmtId="0" fontId="0" fillId="0" borderId="17" xfId="0" applyBorder="1" applyAlignment="1" applyProtection="1">
      <alignment vertical="center"/>
      <protection locked="0"/>
    </xf>
    <xf numFmtId="0" fontId="0" fillId="0" borderId="5" xfId="0" applyBorder="1" applyAlignment="1" applyProtection="1">
      <alignment vertical="center"/>
      <protection locked="0"/>
    </xf>
    <xf numFmtId="0" fontId="0" fillId="0" borderId="18" xfId="0" applyBorder="1" applyAlignment="1" applyProtection="1">
      <alignment vertical="center"/>
      <protection locked="0"/>
    </xf>
    <xf numFmtId="0" fontId="0" fillId="0" borderId="7" xfId="0" applyBorder="1" applyAlignment="1" applyProtection="1">
      <alignment vertical="center"/>
      <protection locked="0"/>
    </xf>
    <xf numFmtId="0" fontId="4" fillId="0" borderId="0" xfId="2"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7"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1" fontId="9" fillId="0" borderId="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0" fontId="11" fillId="6" borderId="1" xfId="0" applyFont="1" applyFill="1" applyBorder="1" applyAlignment="1">
      <alignment horizontal="center" vertical="center" wrapText="1"/>
    </xf>
    <xf numFmtId="1" fontId="11" fillId="7" borderId="4" xfId="4" applyNumberFormat="1" applyFont="1" applyFill="1" applyBorder="1" applyAlignment="1" applyProtection="1">
      <alignment horizontal="center" vertical="center" wrapText="1"/>
      <protection locked="0"/>
    </xf>
    <xf numFmtId="9" fontId="11" fillId="7" borderId="16" xfId="3" applyNumberFormat="1" applyFont="1" applyFill="1" applyBorder="1" applyAlignment="1" applyProtection="1">
      <alignment horizontal="center" vertical="center" wrapText="1"/>
      <protection locked="0"/>
    </xf>
    <xf numFmtId="1" fontId="11" fillId="2" borderId="1" xfId="0" applyNumberFormat="1" applyFont="1" applyFill="1" applyBorder="1" applyAlignment="1">
      <alignment horizontal="center" vertical="center" wrapText="1"/>
    </xf>
    <xf numFmtId="9" fontId="11" fillId="2" borderId="1" xfId="1" applyFont="1" applyFill="1" applyBorder="1" applyAlignment="1">
      <alignment horizontal="center" vertical="center" wrapText="1"/>
    </xf>
    <xf numFmtId="0" fontId="15" fillId="0" borderId="24" xfId="0" applyFont="1" applyBorder="1" applyAlignment="1" applyProtection="1">
      <alignment vertical="center" wrapText="1"/>
      <protection locked="0"/>
    </xf>
    <xf numFmtId="0" fontId="14" fillId="0" borderId="1" xfId="0" applyFont="1" applyBorder="1" applyAlignment="1">
      <alignment vertical="center"/>
    </xf>
    <xf numFmtId="0" fontId="16" fillId="0" borderId="1" xfId="0" applyFont="1" applyBorder="1" applyAlignment="1" applyProtection="1">
      <alignment horizontal="center" vertical="center" wrapText="1"/>
      <protection locked="0"/>
    </xf>
    <xf numFmtId="0" fontId="0" fillId="0" borderId="6" xfId="0" applyBorder="1" applyAlignment="1" applyProtection="1">
      <alignment horizontal="center" vertical="center"/>
      <protection locked="0"/>
    </xf>
    <xf numFmtId="14" fontId="0" fillId="0" borderId="4" xfId="0" applyNumberFormat="1" applyBorder="1" applyAlignment="1" applyProtection="1">
      <alignment horizontal="center" vertical="center" wrapText="1"/>
      <protection locked="0"/>
    </xf>
    <xf numFmtId="0" fontId="6" fillId="4" borderId="8" xfId="0" applyFont="1" applyFill="1" applyBorder="1" applyAlignment="1" applyProtection="1">
      <alignment horizontal="center" vertical="center" wrapText="1"/>
      <protection hidden="1"/>
    </xf>
    <xf numFmtId="0" fontId="0" fillId="0" borderId="25" xfId="0" applyBorder="1" applyAlignment="1" applyProtection="1">
      <alignment vertical="center" wrapText="1"/>
      <protection locked="0"/>
    </xf>
    <xf numFmtId="0" fontId="14" fillId="0" borderId="25" xfId="0" applyFont="1" applyBorder="1" applyAlignment="1">
      <alignment vertical="center"/>
    </xf>
    <xf numFmtId="0" fontId="15" fillId="0" borderId="26" xfId="0" applyFont="1" applyBorder="1" applyAlignment="1" applyProtection="1">
      <alignment vertical="center" wrapText="1"/>
      <protection locked="0"/>
    </xf>
    <xf numFmtId="0" fontId="0" fillId="0" borderId="25"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11" fillId="0" borderId="7" xfId="0" applyFont="1" applyBorder="1" applyAlignment="1">
      <alignment horizontal="center" vertical="center" wrapText="1"/>
    </xf>
    <xf numFmtId="0" fontId="17" fillId="0" borderId="0" xfId="0" applyFont="1" applyAlignment="1">
      <alignment vertical="top" wrapText="1"/>
    </xf>
    <xf numFmtId="14"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6" fillId="3" borderId="2" xfId="0" applyFont="1" applyFill="1" applyBorder="1" applyAlignment="1" applyProtection="1">
      <alignment horizontal="right" vertical="center"/>
      <protection hidden="1"/>
    </xf>
    <xf numFmtId="0" fontId="6" fillId="3" borderId="4" xfId="0" applyFont="1" applyFill="1" applyBorder="1" applyAlignment="1" applyProtection="1">
      <alignment horizontal="right" vertical="center"/>
      <protection hidden="1"/>
    </xf>
    <xf numFmtId="14" fontId="0" fillId="0" borderId="2" xfId="0" applyNumberFormat="1" applyBorder="1" applyAlignment="1" applyProtection="1">
      <alignment horizontal="center" vertical="center"/>
      <protection locked="0"/>
    </xf>
    <xf numFmtId="14" fontId="0" fillId="0" borderId="3" xfId="0" applyNumberFormat="1" applyBorder="1" applyAlignment="1" applyProtection="1">
      <alignment horizontal="center" vertical="center"/>
      <protection locked="0"/>
    </xf>
    <xf numFmtId="14" fontId="0" fillId="0" borderId="4" xfId="0" applyNumberFormat="1" applyBorder="1" applyAlignment="1" applyProtection="1">
      <alignment horizontal="center" vertical="center"/>
      <protection locked="0"/>
    </xf>
    <xf numFmtId="0" fontId="6" fillId="3" borderId="1" xfId="0" applyFont="1" applyFill="1" applyBorder="1" applyAlignment="1" applyProtection="1">
      <alignment horizontal="center" vertical="center" wrapText="1"/>
      <protection hidden="1"/>
    </xf>
    <xf numFmtId="0" fontId="6" fillId="3" borderId="8" xfId="0" applyFont="1" applyFill="1" applyBorder="1" applyAlignment="1" applyProtection="1">
      <alignment horizontal="center" vertical="center" wrapText="1"/>
      <protection hidden="1"/>
    </xf>
    <xf numFmtId="0" fontId="6" fillId="3" borderId="12" xfId="0" applyFont="1" applyFill="1" applyBorder="1" applyAlignment="1" applyProtection="1">
      <alignment horizontal="center" vertical="center" wrapText="1"/>
      <protection hidden="1"/>
    </xf>
    <xf numFmtId="0" fontId="6" fillId="3" borderId="17" xfId="0" applyFont="1" applyFill="1" applyBorder="1" applyAlignment="1" applyProtection="1">
      <alignment horizontal="center" vertical="center" wrapText="1"/>
      <protection hidden="1"/>
    </xf>
    <xf numFmtId="0" fontId="7" fillId="0" borderId="1" xfId="0" applyFont="1" applyBorder="1" applyAlignment="1">
      <alignment horizontal="center" vertical="center"/>
    </xf>
    <xf numFmtId="0" fontId="7" fillId="3"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8" fillId="0" borderId="1" xfId="0" applyFont="1" applyBorder="1" applyAlignment="1">
      <alignment horizontal="center" vertical="center" wrapText="1"/>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14" fontId="0" fillId="0" borderId="2" xfId="0" applyNumberFormat="1" applyFont="1" applyFill="1" applyBorder="1" applyAlignment="1" applyProtection="1">
      <alignment horizontal="left" vertical="center"/>
      <protection hidden="1"/>
    </xf>
    <xf numFmtId="14" fontId="0" fillId="0" borderId="3" xfId="0" applyNumberFormat="1" applyFont="1" applyFill="1" applyBorder="1" applyAlignment="1" applyProtection="1">
      <alignment horizontal="left" vertical="center"/>
      <protection hidden="1"/>
    </xf>
    <xf numFmtId="14" fontId="0" fillId="0" borderId="4" xfId="0" applyNumberFormat="1" applyFont="1" applyFill="1" applyBorder="1" applyAlignment="1" applyProtection="1">
      <alignment horizontal="left" vertical="center"/>
      <protection hidden="1"/>
    </xf>
    <xf numFmtId="0" fontId="0" fillId="0" borderId="1" xfId="0" applyBorder="1" applyAlignment="1">
      <alignment horizontal="center" vertical="center" wrapText="1"/>
    </xf>
    <xf numFmtId="0" fontId="5" fillId="0" borderId="0" xfId="2" applyFont="1" applyBorder="1" applyAlignment="1" applyProtection="1">
      <alignment horizontal="center" vertical="center" wrapText="1"/>
      <protection locked="0"/>
    </xf>
    <xf numFmtId="0" fontId="6" fillId="3" borderId="1" xfId="0" applyFont="1" applyFill="1" applyBorder="1" applyAlignment="1" applyProtection="1">
      <alignment horizontal="center" vertical="center"/>
      <protection hidden="1"/>
    </xf>
    <xf numFmtId="0" fontId="6" fillId="3" borderId="8" xfId="0" applyFont="1" applyFill="1" applyBorder="1" applyAlignment="1" applyProtection="1">
      <alignment horizontal="center" vertical="center"/>
      <protection hidden="1"/>
    </xf>
    <xf numFmtId="0" fontId="6" fillId="3" borderId="13" xfId="0" applyFont="1" applyFill="1" applyBorder="1" applyAlignment="1" applyProtection="1">
      <alignment horizontal="center" vertical="center" wrapText="1"/>
      <protection hidden="1"/>
    </xf>
    <xf numFmtId="0" fontId="6" fillId="3" borderId="0" xfId="0" applyFont="1" applyFill="1" applyBorder="1" applyAlignment="1" applyProtection="1">
      <alignment horizontal="center" vertical="center" wrapText="1"/>
      <protection hidden="1"/>
    </xf>
    <xf numFmtId="0" fontId="6" fillId="3" borderId="14" xfId="0" applyFont="1" applyFill="1" applyBorder="1" applyAlignment="1" applyProtection="1">
      <alignment horizontal="center" vertical="center" wrapText="1"/>
      <protection hidden="1"/>
    </xf>
    <xf numFmtId="0" fontId="6" fillId="3" borderId="18" xfId="0" applyFont="1" applyFill="1" applyBorder="1" applyAlignment="1" applyProtection="1">
      <alignment horizontal="center" vertical="center" wrapText="1"/>
      <protection hidden="1"/>
    </xf>
    <xf numFmtId="0" fontId="6" fillId="3" borderId="9"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0" fillId="0" borderId="2" xfId="0" applyFont="1" applyFill="1" applyBorder="1" applyAlignment="1" applyProtection="1">
      <alignment horizontal="left" vertical="center"/>
      <protection hidden="1"/>
    </xf>
    <xf numFmtId="0" fontId="0" fillId="0" borderId="3" xfId="0" applyFont="1" applyFill="1" applyBorder="1" applyAlignment="1" applyProtection="1">
      <alignment horizontal="left" vertical="center"/>
      <protection hidden="1"/>
    </xf>
    <xf numFmtId="0" fontId="0" fillId="0" borderId="4" xfId="0" applyFont="1" applyFill="1" applyBorder="1" applyAlignment="1" applyProtection="1">
      <alignment horizontal="left" vertical="center"/>
      <protection hidden="1"/>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12" fillId="5" borderId="5" xfId="0" applyFont="1" applyFill="1" applyBorder="1" applyAlignment="1" applyProtection="1">
      <alignment horizontal="center" vertical="center" wrapText="1"/>
      <protection locked="0"/>
    </xf>
    <xf numFmtId="0" fontId="12" fillId="5" borderId="7"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hidden="1"/>
    </xf>
    <xf numFmtId="0" fontId="6" fillId="3" borderId="6" xfId="0" applyFont="1" applyFill="1" applyBorder="1" applyAlignment="1" applyProtection="1">
      <alignment horizontal="center" vertical="center" wrapText="1"/>
      <protection hidden="1"/>
    </xf>
    <xf numFmtId="1" fontId="11" fillId="8" borderId="2" xfId="4" applyNumberFormat="1" applyFont="1" applyFill="1" applyBorder="1" applyAlignment="1" applyProtection="1">
      <alignment horizontal="center" vertical="center" wrapText="1"/>
      <protection locked="0"/>
    </xf>
    <xf numFmtId="1" fontId="11" fillId="8" borderId="4" xfId="4" applyNumberFormat="1" applyFont="1" applyFill="1" applyBorder="1" applyAlignment="1" applyProtection="1">
      <alignment horizontal="center" vertical="center" wrapText="1"/>
      <protection locked="0"/>
    </xf>
    <xf numFmtId="0" fontId="11" fillId="7" borderId="19" xfId="4" applyFont="1" applyFill="1" applyBorder="1" applyAlignment="1" applyProtection="1">
      <alignment horizontal="center" vertical="center" wrapText="1"/>
      <protection locked="0"/>
    </xf>
    <xf numFmtId="0" fontId="11" fillId="7" borderId="3" xfId="4" applyFont="1" applyFill="1" applyBorder="1" applyAlignment="1" applyProtection="1">
      <alignment horizontal="center" vertical="center" wrapText="1"/>
      <protection locked="0"/>
    </xf>
    <xf numFmtId="0" fontId="11" fillId="7" borderId="20" xfId="4" applyFont="1" applyFill="1" applyBorder="1" applyAlignment="1" applyProtection="1">
      <alignment horizontal="center" vertical="center" wrapText="1"/>
      <protection locked="0"/>
    </xf>
    <xf numFmtId="0" fontId="11" fillId="0" borderId="28"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9" xfId="0" applyFont="1" applyBorder="1" applyAlignment="1">
      <alignment horizontal="center" vertical="center" wrapText="1"/>
    </xf>
    <xf numFmtId="0" fontId="11" fillId="7" borderId="21" xfId="4" applyFont="1" applyFill="1" applyBorder="1" applyAlignment="1" applyProtection="1">
      <alignment horizontal="center" vertical="center" wrapText="1"/>
      <protection locked="0"/>
    </xf>
    <xf numFmtId="0" fontId="11" fillId="7" borderId="22" xfId="4" applyFont="1" applyFill="1" applyBorder="1" applyAlignment="1" applyProtection="1">
      <alignment horizontal="center" vertical="center" wrapText="1"/>
      <protection locked="0"/>
    </xf>
    <xf numFmtId="0" fontId="11" fillId="7" borderId="23" xfId="4" applyFont="1" applyFill="1" applyBorder="1" applyAlignment="1" applyProtection="1">
      <alignment horizontal="center" vertical="center" wrapText="1"/>
      <protection locked="0"/>
    </xf>
    <xf numFmtId="9" fontId="11" fillId="8" borderId="15" xfId="1" applyFont="1" applyFill="1" applyBorder="1" applyAlignment="1" applyProtection="1">
      <alignment horizontal="center" vertical="center" wrapText="1"/>
      <protection locked="0"/>
    </xf>
    <xf numFmtId="9" fontId="11" fillId="8" borderId="16" xfId="1" applyFont="1" applyFill="1" applyBorder="1" applyAlignment="1" applyProtection="1">
      <alignment horizontal="center" vertical="center" wrapText="1"/>
      <protection locked="0"/>
    </xf>
  </cellXfs>
  <cellStyles count="5">
    <cellStyle name="Hipervínculo" xfId="2" builtinId="8"/>
    <cellStyle name="Millares" xfId="3" builtinId="3"/>
    <cellStyle name="Normal" xfId="0" builtinId="0"/>
    <cellStyle name="Normal 2" xfId="4" xr:uid="{C1D08291-D1F7-B444-9F30-C07EE288CABD}"/>
    <cellStyle name="Porcentaje" xfId="1" builtinId="5"/>
  </cellStyles>
  <dxfs count="36">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
      <font>
        <color rgb="FF003B58"/>
      </font>
      <fill>
        <patternFill>
          <bgColor rgb="FF00A6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660066"/>
      </font>
      <fill>
        <patternFill>
          <bgColor rgb="FFCC66FF"/>
        </patternFill>
      </fill>
    </dxf>
  </dxfs>
  <tableStyles count="0" defaultTableStyle="TableStyleMedium2" defaultPivotStyle="PivotStyleLight16"/>
  <colors>
    <mruColors>
      <color rgb="FFCC66FF"/>
      <color rgb="FFEE3F6A"/>
      <color rgb="FF255988"/>
      <color rgb="FF008D26"/>
      <color rgb="FF3FA2DD"/>
      <color rgb="FF003B58"/>
      <color rgb="FF660066"/>
      <color rgb="FFCC0099"/>
      <color rgb="FF00A6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microsoft.com/office/2017/06/relationships/rdRichValueTypes" Target="richData/rdRichValueTypes.xml"/><Relationship Id="rId5" Type="http://schemas.openxmlformats.org/officeDocument/2006/relationships/sheetMetadata" Target="metadata.xml"/><Relationship Id="rId10" Type="http://schemas.microsoft.com/office/2022/10/relationships/richValueRel" Target="richData/richValueRel.xml"/><Relationship Id="rId4" Type="http://schemas.openxmlformats.org/officeDocument/2006/relationships/sharedStrings" Target="sharedStrings.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N55"/>
  <sheetViews>
    <sheetView showGridLines="0" tabSelected="1" zoomScale="80" zoomScaleNormal="80" zoomScaleSheetLayoutView="100" workbookViewId="0">
      <pane ySplit="14" topLeftCell="A15" activePane="bottomLeft" state="frozen"/>
      <selection pane="bottomLeft" activeCell="E15" sqref="E15"/>
    </sheetView>
  </sheetViews>
  <sheetFormatPr baseColWidth="10" defaultColWidth="9.140625" defaultRowHeight="15"/>
  <cols>
    <col min="1" max="2" width="25.85546875" style="1" customWidth="1"/>
    <col min="3" max="3" width="28.140625" style="1" customWidth="1"/>
    <col min="4" max="4" width="28.85546875" style="1" customWidth="1"/>
    <col min="5" max="5" width="25.85546875" style="2" customWidth="1"/>
    <col min="6" max="6" width="41.5703125" style="1" customWidth="1"/>
    <col min="7" max="8" width="25.85546875" style="1" customWidth="1"/>
    <col min="9" max="9" width="19.140625" style="1" customWidth="1"/>
    <col min="10" max="10" width="23.85546875" style="1" customWidth="1"/>
    <col min="11" max="26" width="4" style="2" customWidth="1"/>
    <col min="27" max="34" width="4" style="1" customWidth="1"/>
    <col min="35" max="35" width="16.42578125" style="1" customWidth="1"/>
    <col min="36" max="36" width="20.28515625" style="1" customWidth="1"/>
    <col min="37" max="37" width="18.140625" style="1" customWidth="1"/>
    <col min="38" max="38" width="18" style="1" customWidth="1"/>
    <col min="39" max="39" width="16.7109375" style="1" customWidth="1"/>
    <col min="40" max="40" width="20" style="1" customWidth="1"/>
    <col min="41" max="16384" width="9.140625" style="1"/>
  </cols>
  <sheetData>
    <row r="1" spans="1:40" ht="26.1" customHeight="1">
      <c r="A1" s="51" t="s">
        <v>23</v>
      </c>
      <c r="B1" s="51"/>
      <c r="C1" s="51"/>
      <c r="D1" s="51" t="s">
        <v>24</v>
      </c>
      <c r="E1" s="51"/>
      <c r="F1" s="51"/>
      <c r="G1" s="50" t="e" vm="1">
        <v>#VALUE!</v>
      </c>
      <c r="H1" s="50"/>
      <c r="I1" s="50"/>
      <c r="J1" s="50"/>
    </row>
    <row r="2" spans="1:40" ht="33.950000000000003" customHeight="1">
      <c r="A2" s="53" t="s">
        <v>25</v>
      </c>
      <c r="B2" s="53"/>
      <c r="C2" s="53"/>
      <c r="D2" s="59" t="s">
        <v>33</v>
      </c>
      <c r="E2" s="59"/>
      <c r="F2" s="59"/>
      <c r="G2" s="50"/>
      <c r="H2" s="50"/>
      <c r="I2" s="50"/>
      <c r="J2" s="50"/>
    </row>
    <row r="3" spans="1:40" ht="26.1" customHeight="1">
      <c r="A3" s="51" t="s">
        <v>26</v>
      </c>
      <c r="B3" s="51"/>
      <c r="C3" s="51"/>
      <c r="D3" s="51" t="s">
        <v>27</v>
      </c>
      <c r="E3" s="51"/>
      <c r="F3" s="15" t="s">
        <v>28</v>
      </c>
      <c r="G3" s="51" t="s">
        <v>29</v>
      </c>
      <c r="H3" s="51"/>
      <c r="I3" s="51" t="s">
        <v>30</v>
      </c>
      <c r="J3" s="51"/>
    </row>
    <row r="4" spans="1:40" ht="33.950000000000003" customHeight="1">
      <c r="A4" s="59" t="s">
        <v>35</v>
      </c>
      <c r="B4" s="59"/>
      <c r="C4" s="59"/>
      <c r="D4" s="59" t="s">
        <v>34</v>
      </c>
      <c r="E4" s="59"/>
      <c r="F4" s="16" t="s">
        <v>31</v>
      </c>
      <c r="G4" s="52">
        <v>46029</v>
      </c>
      <c r="H4" s="52"/>
      <c r="I4" s="53" t="s">
        <v>32</v>
      </c>
      <c r="J4" s="53"/>
    </row>
    <row r="5" spans="1:40" ht="15" customHeight="1">
      <c r="A5" s="5"/>
      <c r="K5" s="8"/>
      <c r="L5" s="60"/>
      <c r="M5" s="60"/>
      <c r="N5" s="60"/>
      <c r="O5" s="60"/>
      <c r="P5" s="60"/>
      <c r="Q5" s="60"/>
      <c r="R5" s="60"/>
      <c r="S5" s="60"/>
      <c r="T5" s="60"/>
      <c r="U5" s="60"/>
      <c r="V5" s="60"/>
      <c r="W5" s="60"/>
      <c r="X5" s="1"/>
      <c r="Y5" s="1"/>
      <c r="Z5" s="1"/>
      <c r="AJ5" s="10"/>
    </row>
    <row r="6" spans="1:40" ht="36" customHeight="1">
      <c r="A6" s="41" t="s">
        <v>20</v>
      </c>
      <c r="B6" s="42"/>
      <c r="C6" s="69" t="s">
        <v>84</v>
      </c>
      <c r="D6" s="70"/>
      <c r="E6" s="71"/>
      <c r="F6" s="41" t="s">
        <v>71</v>
      </c>
      <c r="G6" s="42"/>
      <c r="H6" s="72" t="s">
        <v>75</v>
      </c>
      <c r="I6" s="73"/>
      <c r="J6" s="74"/>
      <c r="K6" s="8"/>
      <c r="L6" s="60"/>
      <c r="M6" s="60"/>
      <c r="N6" s="60"/>
      <c r="O6" s="60"/>
      <c r="P6" s="60"/>
      <c r="Q6" s="60"/>
      <c r="R6" s="60"/>
      <c r="S6" s="60"/>
      <c r="T6" s="60"/>
      <c r="U6" s="60"/>
      <c r="V6" s="60"/>
      <c r="W6" s="60"/>
      <c r="X6" s="1"/>
      <c r="Y6" s="1"/>
      <c r="Z6" s="1"/>
      <c r="AJ6" s="10"/>
    </row>
    <row r="7" spans="1:40" ht="15" customHeight="1">
      <c r="A7" s="41" t="s">
        <v>21</v>
      </c>
      <c r="B7" s="42"/>
      <c r="C7" s="43">
        <v>46023</v>
      </c>
      <c r="D7" s="54"/>
      <c r="E7" s="55"/>
      <c r="F7" s="41" t="s">
        <v>22</v>
      </c>
      <c r="G7" s="42"/>
      <c r="H7" s="56">
        <v>46387</v>
      </c>
      <c r="I7" s="57"/>
      <c r="J7" s="58"/>
      <c r="K7" s="8"/>
      <c r="L7" s="60"/>
      <c r="M7" s="60"/>
      <c r="N7" s="60"/>
      <c r="O7" s="60"/>
      <c r="P7" s="60"/>
      <c r="Q7" s="60"/>
      <c r="R7" s="60"/>
      <c r="S7" s="60"/>
      <c r="T7" s="60"/>
      <c r="U7" s="60"/>
      <c r="V7" s="60"/>
      <c r="W7" s="60"/>
      <c r="X7" s="1"/>
      <c r="Y7" s="1"/>
      <c r="Z7" s="1"/>
      <c r="AJ7" s="10"/>
    </row>
    <row r="8" spans="1:40" ht="15" customHeight="1">
      <c r="A8" s="41" t="s">
        <v>37</v>
      </c>
      <c r="B8" s="42"/>
      <c r="C8" s="43" t="s">
        <v>85</v>
      </c>
      <c r="D8" s="44"/>
      <c r="E8" s="44"/>
      <c r="F8" s="44"/>
      <c r="G8" s="44"/>
      <c r="H8" s="44"/>
      <c r="I8" s="44"/>
      <c r="J8" s="45"/>
      <c r="K8" s="8"/>
      <c r="L8" s="12"/>
      <c r="M8" s="12"/>
      <c r="N8" s="12"/>
      <c r="O8" s="12"/>
      <c r="P8" s="12"/>
      <c r="Q8" s="12"/>
      <c r="R8" s="12"/>
      <c r="S8" s="12"/>
      <c r="T8" s="12"/>
      <c r="U8" s="12"/>
      <c r="V8" s="12"/>
      <c r="W8" s="12"/>
      <c r="X8" s="1"/>
      <c r="Y8" s="1"/>
      <c r="Z8" s="1"/>
      <c r="AJ8" s="10"/>
    </row>
    <row r="9" spans="1:40" ht="56.25" customHeight="1">
      <c r="A9" s="41" t="s">
        <v>36</v>
      </c>
      <c r="B9" s="42"/>
      <c r="C9" s="75" t="s">
        <v>76</v>
      </c>
      <c r="D9" s="76"/>
      <c r="E9" s="76"/>
      <c r="F9" s="76"/>
      <c r="G9" s="76"/>
      <c r="H9" s="76"/>
      <c r="I9" s="76"/>
      <c r="J9" s="77"/>
      <c r="K9" s="8"/>
      <c r="L9" s="1"/>
      <c r="M9" s="1"/>
      <c r="N9" s="1"/>
      <c r="O9" s="1"/>
      <c r="P9" s="1"/>
      <c r="Q9" s="1"/>
      <c r="R9" s="1"/>
      <c r="S9" s="1"/>
      <c r="T9" s="1"/>
      <c r="U9" s="1"/>
      <c r="V9" s="1"/>
      <c r="W9" s="1"/>
      <c r="X9" s="1"/>
      <c r="Y9" s="1"/>
      <c r="Z9" s="1"/>
      <c r="AJ9" s="10"/>
    </row>
    <row r="10" spans="1:40" ht="5.25" customHeight="1">
      <c r="A10" s="6"/>
      <c r="B10" s="7"/>
      <c r="C10" s="7"/>
      <c r="D10" s="7"/>
      <c r="E10" s="27"/>
      <c r="F10" s="7"/>
      <c r="G10" s="7"/>
      <c r="H10" s="7"/>
      <c r="I10" s="7"/>
      <c r="J10" s="7"/>
      <c r="K10" s="9"/>
      <c r="L10" s="7"/>
      <c r="M10" s="7"/>
      <c r="N10" s="7"/>
      <c r="O10" s="7"/>
      <c r="P10" s="7"/>
      <c r="Q10" s="7"/>
      <c r="R10" s="7"/>
      <c r="S10" s="7"/>
      <c r="T10" s="7"/>
      <c r="U10" s="7"/>
      <c r="V10" s="7"/>
      <c r="W10" s="7"/>
      <c r="X10" s="7"/>
      <c r="Y10" s="7"/>
      <c r="Z10" s="7"/>
      <c r="AA10" s="7"/>
      <c r="AB10" s="7"/>
      <c r="AC10" s="7"/>
      <c r="AD10" s="7"/>
      <c r="AE10" s="7"/>
      <c r="AF10" s="7"/>
      <c r="AG10" s="7"/>
      <c r="AH10" s="7"/>
      <c r="AI10" s="7"/>
      <c r="AJ10" s="11"/>
      <c r="AK10" s="7"/>
      <c r="AL10" s="7"/>
    </row>
    <row r="11" spans="1:40" ht="15" customHeight="1">
      <c r="A11" s="61" t="s">
        <v>38</v>
      </c>
      <c r="B11" s="46" t="s">
        <v>39</v>
      </c>
      <c r="C11" s="46" t="s">
        <v>40</v>
      </c>
      <c r="D11" s="46" t="s">
        <v>41</v>
      </c>
      <c r="E11" s="46" t="s">
        <v>42</v>
      </c>
      <c r="F11" s="46" t="s">
        <v>43</v>
      </c>
      <c r="G11" s="46" t="s">
        <v>44</v>
      </c>
      <c r="H11" s="48" t="s">
        <v>45</v>
      </c>
      <c r="I11" s="63" t="s">
        <v>46</v>
      </c>
      <c r="J11" s="65" t="s">
        <v>47</v>
      </c>
      <c r="K11" s="67" t="s">
        <v>56</v>
      </c>
      <c r="L11" s="67"/>
      <c r="M11" s="67"/>
      <c r="N11" s="67"/>
      <c r="O11" s="67"/>
      <c r="P11" s="67"/>
      <c r="Q11" s="67"/>
      <c r="R11" s="67"/>
      <c r="S11" s="67"/>
      <c r="T11" s="67"/>
      <c r="U11" s="67"/>
      <c r="V11" s="67"/>
      <c r="W11" s="67"/>
      <c r="X11" s="67"/>
      <c r="Y11" s="67"/>
      <c r="Z11" s="67"/>
      <c r="AA11" s="67"/>
      <c r="AB11" s="67"/>
      <c r="AC11" s="67"/>
      <c r="AD11" s="67"/>
      <c r="AE11" s="67"/>
      <c r="AF11" s="67"/>
      <c r="AG11" s="67"/>
      <c r="AH11" s="67"/>
      <c r="AI11" s="49" t="s">
        <v>55</v>
      </c>
      <c r="AJ11" s="64"/>
      <c r="AK11" s="64"/>
      <c r="AL11" s="64"/>
      <c r="AM11" s="64"/>
      <c r="AN11" s="64"/>
    </row>
    <row r="12" spans="1:40" ht="15" customHeight="1">
      <c r="A12" s="61"/>
      <c r="B12" s="46"/>
      <c r="C12" s="46"/>
      <c r="D12" s="46"/>
      <c r="E12" s="46"/>
      <c r="F12" s="46"/>
      <c r="G12" s="46"/>
      <c r="H12" s="49"/>
      <c r="I12" s="64"/>
      <c r="J12" s="66"/>
      <c r="K12" s="46" t="s">
        <v>0</v>
      </c>
      <c r="L12" s="46"/>
      <c r="M12" s="46"/>
      <c r="N12" s="46"/>
      <c r="O12" s="46"/>
      <c r="P12" s="46"/>
      <c r="Q12" s="46" t="s">
        <v>1</v>
      </c>
      <c r="R12" s="46"/>
      <c r="S12" s="46"/>
      <c r="T12" s="46"/>
      <c r="U12" s="46"/>
      <c r="V12" s="46"/>
      <c r="W12" s="46" t="s">
        <v>2</v>
      </c>
      <c r="X12" s="46"/>
      <c r="Y12" s="46"/>
      <c r="Z12" s="46"/>
      <c r="AA12" s="46"/>
      <c r="AB12" s="46"/>
      <c r="AC12" s="46" t="s">
        <v>3</v>
      </c>
      <c r="AD12" s="46"/>
      <c r="AE12" s="46"/>
      <c r="AF12" s="46"/>
      <c r="AG12" s="46"/>
      <c r="AH12" s="46"/>
      <c r="AI12" s="80"/>
      <c r="AJ12" s="81"/>
      <c r="AK12" s="81"/>
      <c r="AL12" s="81"/>
      <c r="AM12" s="81"/>
      <c r="AN12" s="81"/>
    </row>
    <row r="13" spans="1:40" s="3" customFormat="1" ht="15" customHeight="1">
      <c r="A13" s="61"/>
      <c r="B13" s="46"/>
      <c r="C13" s="46"/>
      <c r="D13" s="46"/>
      <c r="E13" s="46"/>
      <c r="F13" s="46"/>
      <c r="G13" s="46"/>
      <c r="H13" s="49"/>
      <c r="I13" s="64"/>
      <c r="J13" s="66"/>
      <c r="K13" s="68" t="s">
        <v>7</v>
      </c>
      <c r="L13" s="68"/>
      <c r="M13" s="68" t="s">
        <v>8</v>
      </c>
      <c r="N13" s="68"/>
      <c r="O13" s="68" t="s">
        <v>9</v>
      </c>
      <c r="P13" s="68"/>
      <c r="Q13" s="68" t="s">
        <v>10</v>
      </c>
      <c r="R13" s="68"/>
      <c r="S13" s="68" t="s">
        <v>11</v>
      </c>
      <c r="T13" s="68"/>
      <c r="U13" s="68" t="s">
        <v>12</v>
      </c>
      <c r="V13" s="68"/>
      <c r="W13" s="68" t="s">
        <v>13</v>
      </c>
      <c r="X13" s="68" t="s">
        <v>4</v>
      </c>
      <c r="Y13" s="68" t="s">
        <v>14</v>
      </c>
      <c r="Z13" s="68" t="s">
        <v>6</v>
      </c>
      <c r="AA13" s="68" t="s">
        <v>15</v>
      </c>
      <c r="AB13" s="68"/>
      <c r="AC13" s="68" t="s">
        <v>16</v>
      </c>
      <c r="AD13" s="68"/>
      <c r="AE13" s="68" t="s">
        <v>17</v>
      </c>
      <c r="AF13" s="68"/>
      <c r="AG13" s="68" t="s">
        <v>18</v>
      </c>
      <c r="AH13" s="68"/>
      <c r="AI13" s="47" t="s">
        <v>50</v>
      </c>
      <c r="AJ13" s="47" t="s">
        <v>51</v>
      </c>
      <c r="AK13" s="47" t="s">
        <v>52</v>
      </c>
      <c r="AL13" s="47" t="s">
        <v>53</v>
      </c>
      <c r="AM13" s="47" t="s">
        <v>54</v>
      </c>
      <c r="AN13" s="47" t="s">
        <v>19</v>
      </c>
    </row>
    <row r="14" spans="1:40" s="4" customFormat="1" ht="15" customHeight="1" thickBot="1">
      <c r="A14" s="62"/>
      <c r="B14" s="47"/>
      <c r="C14" s="47"/>
      <c r="D14" s="47"/>
      <c r="E14" s="47"/>
      <c r="F14" s="47"/>
      <c r="G14" s="47"/>
      <c r="H14" s="49"/>
      <c r="I14" s="64"/>
      <c r="J14" s="66"/>
      <c r="K14" s="29" t="s">
        <v>48</v>
      </c>
      <c r="L14" s="29" t="s">
        <v>49</v>
      </c>
      <c r="M14" s="29" t="s">
        <v>48</v>
      </c>
      <c r="N14" s="29" t="s">
        <v>49</v>
      </c>
      <c r="O14" s="29" t="s">
        <v>48</v>
      </c>
      <c r="P14" s="29" t="s">
        <v>49</v>
      </c>
      <c r="Q14" s="29" t="s">
        <v>48</v>
      </c>
      <c r="R14" s="29" t="s">
        <v>49</v>
      </c>
      <c r="S14" s="29" t="s">
        <v>48</v>
      </c>
      <c r="T14" s="29" t="s">
        <v>49</v>
      </c>
      <c r="U14" s="29" t="s">
        <v>48</v>
      </c>
      <c r="V14" s="29" t="s">
        <v>49</v>
      </c>
      <c r="W14" s="29" t="s">
        <v>48</v>
      </c>
      <c r="X14" s="29" t="s">
        <v>49</v>
      </c>
      <c r="Y14" s="29" t="s">
        <v>48</v>
      </c>
      <c r="Z14" s="29" t="s">
        <v>49</v>
      </c>
      <c r="AA14" s="29" t="s">
        <v>48</v>
      </c>
      <c r="AB14" s="29" t="s">
        <v>49</v>
      </c>
      <c r="AC14" s="29" t="s">
        <v>48</v>
      </c>
      <c r="AD14" s="29" t="s">
        <v>49</v>
      </c>
      <c r="AE14" s="29" t="s">
        <v>48</v>
      </c>
      <c r="AF14" s="29" t="s">
        <v>49</v>
      </c>
      <c r="AG14" s="29" t="s">
        <v>48</v>
      </c>
      <c r="AH14" s="29" t="s">
        <v>49</v>
      </c>
      <c r="AI14" s="67"/>
      <c r="AJ14" s="67"/>
      <c r="AK14" s="67"/>
      <c r="AL14" s="67"/>
      <c r="AM14" s="67"/>
      <c r="AN14" s="67"/>
    </row>
    <row r="15" spans="1:40" s="3" customFormat="1" ht="132" customHeight="1">
      <c r="A15" s="38" t="s">
        <v>78</v>
      </c>
      <c r="B15" s="39" t="s">
        <v>77</v>
      </c>
      <c r="C15" s="40" t="s">
        <v>79</v>
      </c>
      <c r="D15" s="40" t="s">
        <v>80</v>
      </c>
      <c r="E15" s="26">
        <v>1</v>
      </c>
      <c r="F15" s="37" t="s">
        <v>81</v>
      </c>
      <c r="G15" s="30"/>
      <c r="H15" s="30" t="s">
        <v>74</v>
      </c>
      <c r="I15" s="31" t="s">
        <v>77</v>
      </c>
      <c r="J15" s="32" t="s">
        <v>73</v>
      </c>
      <c r="K15" s="33" t="s">
        <v>48</v>
      </c>
      <c r="L15" s="33"/>
      <c r="M15" s="33"/>
      <c r="N15" s="33"/>
      <c r="O15" s="33"/>
      <c r="P15" s="33"/>
      <c r="Q15" s="33"/>
      <c r="R15" s="33"/>
      <c r="S15" s="33"/>
      <c r="T15" s="33"/>
      <c r="U15" s="33"/>
      <c r="V15" s="33"/>
      <c r="W15" s="33"/>
      <c r="X15" s="33"/>
      <c r="Y15" s="33"/>
      <c r="Z15" s="33"/>
      <c r="AA15" s="33"/>
      <c r="AB15" s="33"/>
      <c r="AC15" s="33"/>
      <c r="AD15" s="33"/>
      <c r="AE15" s="33"/>
      <c r="AF15" s="33"/>
      <c r="AG15" s="33"/>
      <c r="AH15" s="34"/>
      <c r="AI15" s="28"/>
      <c r="AJ15" s="17">
        <f>COUNTIF(K15:AG15,"P")</f>
        <v>1</v>
      </c>
      <c r="AK15" s="17">
        <f>COUNTIF(L15:AH15,"T")</f>
        <v>0</v>
      </c>
      <c r="AL15" s="17">
        <f t="shared" ref="AL15:AL17" si="0">(AJ15-AK15)</f>
        <v>1</v>
      </c>
      <c r="AM15" s="18">
        <f t="shared" ref="AM15:AM17" si="1">(AK15/AJ15)</f>
        <v>0</v>
      </c>
      <c r="AN15" s="14"/>
    </row>
    <row r="16" spans="1:40" s="3" customFormat="1" ht="79.5" customHeight="1">
      <c r="A16" s="38"/>
      <c r="B16" s="39"/>
      <c r="C16" s="40"/>
      <c r="D16" s="40"/>
      <c r="E16" s="26">
        <v>2</v>
      </c>
      <c r="F16" s="37" t="s">
        <v>82</v>
      </c>
      <c r="G16" s="14"/>
      <c r="H16" s="14" t="s">
        <v>74</v>
      </c>
      <c r="I16" s="25" t="s">
        <v>72</v>
      </c>
      <c r="J16" s="24" t="s">
        <v>73</v>
      </c>
      <c r="K16" s="13" t="s">
        <v>48</v>
      </c>
      <c r="L16" s="13"/>
      <c r="M16" s="13"/>
      <c r="N16" s="13"/>
      <c r="O16" s="13"/>
      <c r="P16" s="13"/>
      <c r="Q16" s="13"/>
      <c r="R16" s="13"/>
      <c r="S16" s="13"/>
      <c r="T16" s="13"/>
      <c r="U16" s="13"/>
      <c r="V16" s="13"/>
      <c r="W16" s="13"/>
      <c r="X16" s="13"/>
      <c r="Y16" s="13"/>
      <c r="Z16" s="13"/>
      <c r="AA16" s="13"/>
      <c r="AB16" s="13"/>
      <c r="AC16" s="13"/>
      <c r="AD16" s="13"/>
      <c r="AE16" s="13"/>
      <c r="AF16" s="13"/>
      <c r="AG16" s="13"/>
      <c r="AH16" s="35"/>
      <c r="AI16" s="28"/>
      <c r="AJ16" s="17">
        <f>COUNTIF(K16:AG16,"P")</f>
        <v>1</v>
      </c>
      <c r="AK16" s="17">
        <f>COUNTIF(L16:AH16,"T")</f>
        <v>0</v>
      </c>
      <c r="AL16" s="17">
        <f t="shared" si="0"/>
        <v>1</v>
      </c>
      <c r="AM16" s="18">
        <f t="shared" si="1"/>
        <v>0</v>
      </c>
      <c r="AN16" s="14"/>
    </row>
    <row r="17" spans="1:40" s="3" customFormat="1" ht="68.25" customHeight="1">
      <c r="A17" s="38"/>
      <c r="B17" s="39"/>
      <c r="C17" s="40"/>
      <c r="D17" s="40"/>
      <c r="E17" s="26">
        <v>3</v>
      </c>
      <c r="F17" s="37" t="s">
        <v>83</v>
      </c>
      <c r="G17" s="14"/>
      <c r="H17" s="14" t="s">
        <v>74</v>
      </c>
      <c r="I17" s="25" t="s">
        <v>72</v>
      </c>
      <c r="J17" s="24" t="s">
        <v>73</v>
      </c>
      <c r="K17" s="13"/>
      <c r="L17" s="13"/>
      <c r="M17" s="13" t="s">
        <v>48</v>
      </c>
      <c r="N17" s="13"/>
      <c r="O17" s="13"/>
      <c r="P17" s="13"/>
      <c r="Q17" s="13"/>
      <c r="R17" s="13"/>
      <c r="S17" s="13"/>
      <c r="T17" s="13"/>
      <c r="U17" s="13"/>
      <c r="V17" s="13"/>
      <c r="W17" s="13"/>
      <c r="X17" s="13"/>
      <c r="Y17" s="13"/>
      <c r="Z17" s="13"/>
      <c r="AA17" s="13"/>
      <c r="AB17" s="13"/>
      <c r="AC17" s="13"/>
      <c r="AD17" s="13"/>
      <c r="AE17" s="13"/>
      <c r="AF17" s="13"/>
      <c r="AG17" s="13"/>
      <c r="AH17" s="35"/>
      <c r="AI17" s="28"/>
      <c r="AJ17" s="17">
        <f>COUNTIF(K17:AG17,"P")</f>
        <v>1</v>
      </c>
      <c r="AK17" s="17">
        <f>COUNTIF(L17:AH17,"T")</f>
        <v>0</v>
      </c>
      <c r="AL17" s="17">
        <f t="shared" si="0"/>
        <v>1</v>
      </c>
      <c r="AM17" s="18">
        <f t="shared" si="1"/>
        <v>0</v>
      </c>
      <c r="AN17" s="14"/>
    </row>
    <row r="18" spans="1:40" ht="15" customHeight="1">
      <c r="F18" s="87" t="s">
        <v>57</v>
      </c>
      <c r="G18" s="88"/>
      <c r="H18" s="88"/>
      <c r="I18" s="89"/>
      <c r="J18" s="36" t="s">
        <v>58</v>
      </c>
      <c r="K18" s="78" t="s">
        <v>59</v>
      </c>
      <c r="L18" s="79"/>
      <c r="M18" s="78" t="s">
        <v>60</v>
      </c>
      <c r="N18" s="79"/>
      <c r="O18" s="78" t="s">
        <v>61</v>
      </c>
      <c r="P18" s="79"/>
      <c r="Q18" s="78" t="s">
        <v>10</v>
      </c>
      <c r="R18" s="79"/>
      <c r="S18" s="78" t="s">
        <v>11</v>
      </c>
      <c r="T18" s="79"/>
      <c r="U18" s="78" t="s">
        <v>12</v>
      </c>
      <c r="V18" s="79"/>
      <c r="W18" s="78" t="s">
        <v>13</v>
      </c>
      <c r="X18" s="79"/>
      <c r="Y18" s="78" t="s">
        <v>4</v>
      </c>
      <c r="Z18" s="79"/>
      <c r="AA18" s="78" t="s">
        <v>62</v>
      </c>
      <c r="AB18" s="79"/>
      <c r="AC18" s="78" t="s">
        <v>5</v>
      </c>
      <c r="AD18" s="79"/>
      <c r="AE18" s="78" t="s">
        <v>63</v>
      </c>
      <c r="AF18" s="79"/>
      <c r="AG18" s="78" t="s">
        <v>6</v>
      </c>
      <c r="AH18" s="79"/>
      <c r="AI18" s="19" t="s">
        <v>64</v>
      </c>
      <c r="AJ18" s="19" t="s">
        <v>65</v>
      </c>
      <c r="AK18" s="19" t="s">
        <v>66</v>
      </c>
      <c r="AL18" s="19" t="s">
        <v>67</v>
      </c>
    </row>
    <row r="19" spans="1:40" ht="15" customHeight="1">
      <c r="F19" s="84" t="s">
        <v>68</v>
      </c>
      <c r="G19" s="85"/>
      <c r="H19" s="85"/>
      <c r="I19" s="86"/>
      <c r="J19" s="20">
        <f>SUM(K19:AH19)</f>
        <v>3</v>
      </c>
      <c r="K19" s="82">
        <f>(COUNTIF(K15:K17,"P"))</f>
        <v>2</v>
      </c>
      <c r="L19" s="83"/>
      <c r="M19" s="82">
        <f>(COUNTIF(M15:M17,"P"))</f>
        <v>1</v>
      </c>
      <c r="N19" s="83"/>
      <c r="O19" s="82">
        <f>(COUNTIF(O15:O17,"P"))</f>
        <v>0</v>
      </c>
      <c r="P19" s="83"/>
      <c r="Q19" s="82">
        <f>(COUNTIF(Q15:Q17,"P"))</f>
        <v>0</v>
      </c>
      <c r="R19" s="83"/>
      <c r="S19" s="82">
        <f>(COUNTIF(S15:S17,"P"))</f>
        <v>0</v>
      </c>
      <c r="T19" s="83"/>
      <c r="U19" s="82">
        <f>(COUNTIF(U15:U17,"P"))</f>
        <v>0</v>
      </c>
      <c r="V19" s="83"/>
      <c r="W19" s="82">
        <f>(COUNTIF(W15:W17,"P"))</f>
        <v>0</v>
      </c>
      <c r="X19" s="83"/>
      <c r="Y19" s="82">
        <f>(COUNTIF(Y15:Y17,"P"))</f>
        <v>0</v>
      </c>
      <c r="Z19" s="83"/>
      <c r="AA19" s="82">
        <f>(COUNTIF(AA15:AA17,"P"))</f>
        <v>0</v>
      </c>
      <c r="AB19" s="83"/>
      <c r="AC19" s="82">
        <f>(COUNTIF(AC15:AC17,"P"))</f>
        <v>0</v>
      </c>
      <c r="AD19" s="83"/>
      <c r="AE19" s="82">
        <f>(COUNTIF(AE15:AE17,"P"))</f>
        <v>0</v>
      </c>
      <c r="AF19" s="83"/>
      <c r="AG19" s="82">
        <f>(COUNTIF(AG15:AG17,"P"))</f>
        <v>0</v>
      </c>
      <c r="AH19" s="83"/>
      <c r="AI19" s="22">
        <f>SUM(K19+M19+O19)</f>
        <v>3</v>
      </c>
      <c r="AJ19" s="22">
        <f>SUM(Q19+S19+U19)</f>
        <v>0</v>
      </c>
      <c r="AK19" s="22">
        <f>SUM(W19+Y19+AA19)</f>
        <v>0</v>
      </c>
      <c r="AL19" s="22">
        <f>SUM(AC19+AE19+AG19)</f>
        <v>0</v>
      </c>
    </row>
    <row r="20" spans="1:40" ht="15" customHeight="1">
      <c r="F20" s="84" t="s">
        <v>69</v>
      </c>
      <c r="G20" s="85"/>
      <c r="H20" s="85"/>
      <c r="I20" s="86"/>
      <c r="J20" s="20">
        <f>SUM(K20:AH20)</f>
        <v>0</v>
      </c>
      <c r="K20" s="82">
        <f>(COUNTIF(L15:L17,"T"))</f>
        <v>0</v>
      </c>
      <c r="L20" s="83"/>
      <c r="M20" s="82">
        <f>(COUNTIF(N15:N17,"T"))</f>
        <v>0</v>
      </c>
      <c r="N20" s="83"/>
      <c r="O20" s="82">
        <f>(COUNTIF(P15:P17,"T"))</f>
        <v>0</v>
      </c>
      <c r="P20" s="83"/>
      <c r="Q20" s="82">
        <f>(COUNTIF(R15:R17,"T"))</f>
        <v>0</v>
      </c>
      <c r="R20" s="83"/>
      <c r="S20" s="82">
        <f>(COUNTIF(T15:T17,"T"))</f>
        <v>0</v>
      </c>
      <c r="T20" s="83"/>
      <c r="U20" s="82">
        <f>(COUNTIF(V15:V17,"T"))</f>
        <v>0</v>
      </c>
      <c r="V20" s="83"/>
      <c r="W20" s="82">
        <f>(COUNTIF(X15:X17,"T"))</f>
        <v>0</v>
      </c>
      <c r="X20" s="83"/>
      <c r="Y20" s="82">
        <f>(COUNTIF(Z15:Z17,"T"))</f>
        <v>0</v>
      </c>
      <c r="Z20" s="83"/>
      <c r="AA20" s="82">
        <f>(COUNTIF(AB15:AB17,"T"))</f>
        <v>0</v>
      </c>
      <c r="AB20" s="83"/>
      <c r="AC20" s="82">
        <f>(COUNTIF(AD15:AD17,"T"))</f>
        <v>0</v>
      </c>
      <c r="AD20" s="83"/>
      <c r="AE20" s="82">
        <f>(COUNTIF(AF15:AF17,"T"))</f>
        <v>0</v>
      </c>
      <c r="AF20" s="83"/>
      <c r="AG20" s="82">
        <f>(COUNTIF(AH15:AH17,"T"))</f>
        <v>0</v>
      </c>
      <c r="AH20" s="83"/>
      <c r="AI20" s="22">
        <f>SUM(K20+M20+O20)</f>
        <v>0</v>
      </c>
      <c r="AJ20" s="22">
        <f>SUM(Q20+S20+U20)</f>
        <v>0</v>
      </c>
      <c r="AK20" s="22">
        <f>SUM(W20+Y20+AA20)</f>
        <v>0</v>
      </c>
      <c r="AL20" s="22">
        <f>SUM(AC20+AE20+AG20)</f>
        <v>0</v>
      </c>
    </row>
    <row r="21" spans="1:40" ht="15" customHeight="1" thickBot="1">
      <c r="F21" s="90" t="s">
        <v>70</v>
      </c>
      <c r="G21" s="91"/>
      <c r="H21" s="91"/>
      <c r="I21" s="92"/>
      <c r="J21" s="21">
        <f>+J20/J19</f>
        <v>0</v>
      </c>
      <c r="K21" s="93">
        <f>+K20/K19</f>
        <v>0</v>
      </c>
      <c r="L21" s="94"/>
      <c r="M21" s="93">
        <f>+M20/M19</f>
        <v>0</v>
      </c>
      <c r="N21" s="94"/>
      <c r="O21" s="93" t="e">
        <f>+O20/O19</f>
        <v>#DIV/0!</v>
      </c>
      <c r="P21" s="94"/>
      <c r="Q21" s="93" t="e">
        <f>+Q20/Q19</f>
        <v>#DIV/0!</v>
      </c>
      <c r="R21" s="94"/>
      <c r="S21" s="93" t="e">
        <f>+S20/S19</f>
        <v>#DIV/0!</v>
      </c>
      <c r="T21" s="94"/>
      <c r="U21" s="93" t="e">
        <f>+U20/U19</f>
        <v>#DIV/0!</v>
      </c>
      <c r="V21" s="94"/>
      <c r="W21" s="93" t="e">
        <f>+W20/W19</f>
        <v>#DIV/0!</v>
      </c>
      <c r="X21" s="94"/>
      <c r="Y21" s="93" t="e">
        <f>+Y20/Y19</f>
        <v>#DIV/0!</v>
      </c>
      <c r="Z21" s="94"/>
      <c r="AA21" s="93" t="e">
        <f>+AA20/AA19</f>
        <v>#DIV/0!</v>
      </c>
      <c r="AB21" s="94"/>
      <c r="AC21" s="93" t="e">
        <f>+AC20/AC19</f>
        <v>#DIV/0!</v>
      </c>
      <c r="AD21" s="94"/>
      <c r="AE21" s="93" t="e">
        <f>+AE20/AE19</f>
        <v>#DIV/0!</v>
      </c>
      <c r="AF21" s="94"/>
      <c r="AG21" s="93" t="e">
        <f>+AG20/AG19</f>
        <v>#DIV/0!</v>
      </c>
      <c r="AH21" s="94"/>
      <c r="AI21" s="23">
        <f>+AI20/AI19</f>
        <v>0</v>
      </c>
      <c r="AJ21" s="23" t="e">
        <f>+AJ20/AJ19</f>
        <v>#DIV/0!</v>
      </c>
      <c r="AK21" s="23" t="e">
        <f>+AK20/AK19</f>
        <v>#DIV/0!</v>
      </c>
      <c r="AL21" s="23" t="e">
        <f>+AL20/AL19</f>
        <v>#DIV/0!</v>
      </c>
    </row>
    <row r="22" spans="1:40" ht="15" customHeight="1"/>
    <row r="23" spans="1:40" ht="15" customHeight="1"/>
    <row r="24" spans="1:40" ht="15" customHeight="1"/>
    <row r="25" spans="1:40" ht="15" customHeight="1"/>
    <row r="26" spans="1:40" ht="15" customHeight="1"/>
    <row r="27" spans="1:40" ht="15" customHeight="1"/>
    <row r="28" spans="1:40" ht="15" customHeight="1"/>
    <row r="29" spans="1:40" ht="15" customHeight="1"/>
    <row r="30" spans="1:40" ht="15" customHeight="1"/>
    <row r="31" spans="1:40" ht="15" customHeight="1"/>
    <row r="32" spans="1:4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sheetData>
  <mergeCells count="116">
    <mergeCell ref="AC20:AD20"/>
    <mergeCell ref="AE20:AF20"/>
    <mergeCell ref="AG20:AH20"/>
    <mergeCell ref="F21:I21"/>
    <mergeCell ref="K21:L21"/>
    <mergeCell ref="M21:N21"/>
    <mergeCell ref="O21:P21"/>
    <mergeCell ref="Q21:R21"/>
    <mergeCell ref="S21:T21"/>
    <mergeCell ref="U21:V21"/>
    <mergeCell ref="W21:X21"/>
    <mergeCell ref="Y21:Z21"/>
    <mergeCell ref="AA21:AB21"/>
    <mergeCell ref="AC21:AD21"/>
    <mergeCell ref="AE21:AF21"/>
    <mergeCell ref="AG21:AH21"/>
    <mergeCell ref="S20:T20"/>
    <mergeCell ref="U20:V20"/>
    <mergeCell ref="W20:X20"/>
    <mergeCell ref="Y20:Z20"/>
    <mergeCell ref="AA20:AB20"/>
    <mergeCell ref="F20:I20"/>
    <mergeCell ref="K20:L20"/>
    <mergeCell ref="M20:N20"/>
    <mergeCell ref="O20:P20"/>
    <mergeCell ref="Q20:R20"/>
    <mergeCell ref="AC18:AD18"/>
    <mergeCell ref="AE18:AF18"/>
    <mergeCell ref="AG18:AH18"/>
    <mergeCell ref="F19:I19"/>
    <mergeCell ref="K19:L19"/>
    <mergeCell ref="M19:N19"/>
    <mergeCell ref="O19:P19"/>
    <mergeCell ref="Q19:R19"/>
    <mergeCell ref="S19:T19"/>
    <mergeCell ref="U19:V19"/>
    <mergeCell ref="W19:X19"/>
    <mergeCell ref="Y19:Z19"/>
    <mergeCell ref="AA19:AB19"/>
    <mergeCell ref="AC19:AD19"/>
    <mergeCell ref="AE19:AF19"/>
    <mergeCell ref="AG19:AH19"/>
    <mergeCell ref="S18:T18"/>
    <mergeCell ref="U18:V18"/>
    <mergeCell ref="W18:X18"/>
    <mergeCell ref="Y18:Z18"/>
    <mergeCell ref="AA18:AB18"/>
    <mergeCell ref="F18:I18"/>
    <mergeCell ref="K18:L18"/>
    <mergeCell ref="M18:N18"/>
    <mergeCell ref="O18:P18"/>
    <mergeCell ref="Q18:R18"/>
    <mergeCell ref="AK13:AK14"/>
    <mergeCell ref="AL13:AL14"/>
    <mergeCell ref="AM13:AM14"/>
    <mergeCell ref="AN13:AN14"/>
    <mergeCell ref="AI11:AN12"/>
    <mergeCell ref="AA13:AB13"/>
    <mergeCell ref="AC13:AD13"/>
    <mergeCell ref="AE13:AF13"/>
    <mergeCell ref="AG13:AH13"/>
    <mergeCell ref="W13:X13"/>
    <mergeCell ref="Y13:Z13"/>
    <mergeCell ref="AC12:AH12"/>
    <mergeCell ref="AI13:AI14"/>
    <mergeCell ref="AJ13:AJ14"/>
    <mergeCell ref="L5:W7"/>
    <mergeCell ref="A11:A14"/>
    <mergeCell ref="B11:B14"/>
    <mergeCell ref="C11:C14"/>
    <mergeCell ref="D11:D14"/>
    <mergeCell ref="E11:E14"/>
    <mergeCell ref="I11:I14"/>
    <mergeCell ref="J11:J14"/>
    <mergeCell ref="K11:AH11"/>
    <mergeCell ref="Q12:V12"/>
    <mergeCell ref="W12:AB12"/>
    <mergeCell ref="K12:P12"/>
    <mergeCell ref="K13:L13"/>
    <mergeCell ref="M13:N13"/>
    <mergeCell ref="O13:P13"/>
    <mergeCell ref="Q13:R13"/>
    <mergeCell ref="S13:T13"/>
    <mergeCell ref="U13:V13"/>
    <mergeCell ref="A9:B9"/>
    <mergeCell ref="A6:B6"/>
    <mergeCell ref="F6:G6"/>
    <mergeCell ref="C6:E6"/>
    <mergeCell ref="H6:J6"/>
    <mergeCell ref="C9:J9"/>
    <mergeCell ref="G1:J2"/>
    <mergeCell ref="G3:H3"/>
    <mergeCell ref="G4:H4"/>
    <mergeCell ref="I3:J3"/>
    <mergeCell ref="I4:J4"/>
    <mergeCell ref="A7:B7"/>
    <mergeCell ref="F7:G7"/>
    <mergeCell ref="C7:E7"/>
    <mergeCell ref="H7:J7"/>
    <mergeCell ref="A3:C3"/>
    <mergeCell ref="A4:C4"/>
    <mergeCell ref="D1:F1"/>
    <mergeCell ref="D2:F2"/>
    <mergeCell ref="D3:E3"/>
    <mergeCell ref="D4:E4"/>
    <mergeCell ref="A1:C1"/>
    <mergeCell ref="A2:C2"/>
    <mergeCell ref="A15:A17"/>
    <mergeCell ref="B15:B17"/>
    <mergeCell ref="C15:C17"/>
    <mergeCell ref="D15:D17"/>
    <mergeCell ref="A8:B8"/>
    <mergeCell ref="C8:J8"/>
    <mergeCell ref="F11:F14"/>
    <mergeCell ref="G11:G14"/>
    <mergeCell ref="H11:H14"/>
  </mergeCells>
  <phoneticPr fontId="2" type="noConversion"/>
  <conditionalFormatting sqref="K15:AJ15 K16:AI17">
    <cfRule type="cellIs" dxfId="35" priority="217" operator="equal">
      <formula>"RP"</formula>
    </cfRule>
    <cfRule type="cellIs" dxfId="34" priority="218" operator="equal">
      <formula>"T"</formula>
    </cfRule>
    <cfRule type="cellIs" dxfId="33" priority="219" operator="equal">
      <formula>"NT"</formula>
    </cfRule>
    <cfRule type="cellIs" dxfId="32" priority="220" operator="equal">
      <formula>"E"</formula>
    </cfRule>
    <cfRule type="cellIs" dxfId="31" priority="221" operator="equal">
      <formula>"I"</formula>
    </cfRule>
    <cfRule type="cellIs" dxfId="30" priority="222" operator="equal">
      <formula>"P"</formula>
    </cfRule>
  </conditionalFormatting>
  <conditionalFormatting sqref="AK15">
    <cfRule type="cellIs" dxfId="29" priority="25" operator="equal">
      <formula>"RP"</formula>
    </cfRule>
    <cfRule type="cellIs" dxfId="28" priority="26" operator="equal">
      <formula>"T"</formula>
    </cfRule>
    <cfRule type="cellIs" dxfId="27" priority="27" operator="equal">
      <formula>"NT"</formula>
    </cfRule>
    <cfRule type="cellIs" dxfId="26" priority="28" operator="equal">
      <formula>"E"</formula>
    </cfRule>
    <cfRule type="cellIs" dxfId="25" priority="29" operator="equal">
      <formula>"I"</formula>
    </cfRule>
    <cfRule type="cellIs" dxfId="24" priority="30" operator="equal">
      <formula>"P"</formula>
    </cfRule>
  </conditionalFormatting>
  <conditionalFormatting sqref="AJ16">
    <cfRule type="cellIs" dxfId="23" priority="19" operator="equal">
      <formula>"RP"</formula>
    </cfRule>
    <cfRule type="cellIs" dxfId="22" priority="20" operator="equal">
      <formula>"T"</formula>
    </cfRule>
    <cfRule type="cellIs" dxfId="21" priority="21" operator="equal">
      <formula>"NT"</formula>
    </cfRule>
    <cfRule type="cellIs" dxfId="20" priority="22" operator="equal">
      <formula>"E"</formula>
    </cfRule>
    <cfRule type="cellIs" dxfId="19" priority="23" operator="equal">
      <formula>"I"</formula>
    </cfRule>
    <cfRule type="cellIs" dxfId="18" priority="24" operator="equal">
      <formula>"P"</formula>
    </cfRule>
  </conditionalFormatting>
  <conditionalFormatting sqref="AK16">
    <cfRule type="cellIs" dxfId="17" priority="13" operator="equal">
      <formula>"RP"</formula>
    </cfRule>
    <cfRule type="cellIs" dxfId="16" priority="14" operator="equal">
      <formula>"T"</formula>
    </cfRule>
    <cfRule type="cellIs" dxfId="15" priority="15" operator="equal">
      <formula>"NT"</formula>
    </cfRule>
    <cfRule type="cellIs" dxfId="14" priority="16" operator="equal">
      <formula>"E"</formula>
    </cfRule>
    <cfRule type="cellIs" dxfId="13" priority="17" operator="equal">
      <formula>"I"</formula>
    </cfRule>
    <cfRule type="cellIs" dxfId="12" priority="18" operator="equal">
      <formula>"P"</formula>
    </cfRule>
  </conditionalFormatting>
  <conditionalFormatting sqref="AJ17">
    <cfRule type="cellIs" dxfId="11" priority="7" operator="equal">
      <formula>"RP"</formula>
    </cfRule>
    <cfRule type="cellIs" dxfId="10" priority="8" operator="equal">
      <formula>"T"</formula>
    </cfRule>
    <cfRule type="cellIs" dxfId="9" priority="9" operator="equal">
      <formula>"NT"</formula>
    </cfRule>
    <cfRule type="cellIs" dxfId="8" priority="10" operator="equal">
      <formula>"E"</formula>
    </cfRule>
    <cfRule type="cellIs" dxfId="7" priority="11" operator="equal">
      <formula>"I"</formula>
    </cfRule>
    <cfRule type="cellIs" dxfId="6" priority="12" operator="equal">
      <formula>"P"</formula>
    </cfRule>
  </conditionalFormatting>
  <conditionalFormatting sqref="AK17">
    <cfRule type="cellIs" dxfId="5" priority="1" operator="equal">
      <formula>"RP"</formula>
    </cfRule>
    <cfRule type="cellIs" dxfId="4" priority="2" operator="equal">
      <formula>"T"</formula>
    </cfRule>
    <cfRule type="cellIs" dxfId="3" priority="3" operator="equal">
      <formula>"NT"</formula>
    </cfRule>
    <cfRule type="cellIs" dxfId="2" priority="4" operator="equal">
      <formula>"E"</formula>
    </cfRule>
    <cfRule type="cellIs" dxfId="1" priority="5" operator="equal">
      <formula>"I"</formula>
    </cfRule>
    <cfRule type="cellIs" dxfId="0" priority="6" operator="equal">
      <formula>"P"</formula>
    </cfRule>
  </conditionalFormatting>
  <dataValidations count="3">
    <dataValidation allowBlank="1" showDropDown="1" showInputMessage="1" showErrorMessage="1" sqref="AI22:AJ1048576 AI17" xr:uid="{E10441A2-5029-451C-8E62-7CA283ECC9A5}"/>
    <dataValidation type="date" allowBlank="1" showDropDown="1" showInputMessage="1" showErrorMessage="1" sqref="AI15:AI16" xr:uid="{83F314C9-76F0-4D29-8BB4-1698126F222F}">
      <formula1>C2</formula1>
      <formula2>#REF!+43891</formula2>
    </dataValidation>
    <dataValidation type="list" allowBlank="1" showDropDown="1" showInputMessage="1" showErrorMessage="1" sqref="K15:AH17" xr:uid="{41799FEA-7239-4A88-BDBB-1194417D85A7}">
      <formula1>"P,E,T,NT,RP"</formula1>
    </dataValidation>
  </dataValidations>
  <hyperlinks>
    <hyperlink ref="L5:W7" location="'ESTADO GENERAL'!A1" display="SE DEBEN REGISTRAR LA PROGRAMACION Y EL SEGUIMIENTO A LAS ACCIONES, CON LAS SIGLAS, SEGÚN APARECE EN LA TABLA, ESTO CON EL FIN DE LLEVAR A CARVO EL ANALISIS EN LA HOJA DE ESTADO GENERAL" xr:uid="{00000000-0004-0000-0000-000000000000}"/>
  </hyperlinks>
  <pageMargins left="0.7" right="0.7" top="0.75" bottom="0.75" header="0.3" footer="0.3"/>
  <pageSetup scale="3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4 K k x U Z a x K 3 K i A A A A 9 Q A A A B I A H A B D b 2 5 m a W c v U G F j a 2 F n Z S 5 4 b W w g o h g A K K A U A A A A A A A A A A A A A A A A A A A A A A A A A A A A h Y + x D o I w F E V / h X S n L e h A y K M M r B J N T I x r U 5 7 Y C M X Q Y v k 3 B z / J X x C j q J v j v e c M 9 9 6 v N 8 j H t g k u 2 F v d m Y x E l J M A j e o q b e q M D O 4 Q J i Q X s J H q J G s M J t n Y d L R V R o 7 O n V P G v P f U L 2 j X 1 y z m P G L 7 c r V V R 2 w l + c j 6 v x x q Y 5 0 0 C o m A 3 W u M i G m y p A m f J g G b O y i 1 + f J 4 Y k / 6 U 0 I x N G 7 o U a A N i z W w O Q J 7 X x A P U E s D B B Q A A g A I A O C p M V 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g q T F R K I p H u A 4 A A A A R A A A A E w A c A E Z v c m 1 1 b G F z L 1 N l Y 3 R p b 2 4 x L m 0 g o h g A K K A U A A A A A A A A A A A A A A A A A A A A A A A A A A A A K 0 5 N L s n M z 1 M I h t C G 1 g B Q S w E C L Q A U A A I A C A D g q T F R l r E r c q I A A A D 1 A A A A E g A A A A A A A A A A A A A A A A A A A A A A Q 2 9 u Z m l n L 1 B h Y 2 t h Z 2 U u e G 1 s U E s B A i 0 A F A A C A A g A 4 K k x U Q / K 6 a u k A A A A 6 Q A A A B M A A A A A A A A A A A A A A A A A 7 g A A A F t D b 2 5 0 Z W 5 0 X 1 R 5 c G V z X S 5 4 b W x Q S w E C L Q A U A A I A C A D g q T F R 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5 F A Q + q Y B d E m u m 0 X 1 q P 8 e H w A A A A A C A A A A A A A Q Z g A A A A E A A C A A A A C W D 2 g Z 9 e u w k R X A 0 C 6 + 5 X f 3 6 8 Q O E q G a x 8 M 1 + L H c D h B P 7 Q A A A A A O g A A A A A I A A C A A A A B n 8 P t 0 n b i S r r i S N o Y B D y 7 W I y j B 2 P V k k f m q c T p D e M Y G d l A A A A A s 1 K h 6 V s p o g Z / j m P i 8 k 2 8 + Y T Y o u F e 4 v n d 0 j V 9 x v c P j W w e e Y R 2 Y 1 P + l g U G G b L q s H A a p 5 G L L M 1 u 2 + T D p 5 t L k u p M l b 3 S q C J g y x P 9 y K z Y 6 v x 1 e 2 k A A A A B z K J S 7 l x B e o j S g D w Y a N b b 1 I m e h e p G i j p X 1 O V i + 1 j s x E D a D n M F V k Z F l 7 c Y J T H 9 l K W 3 J W E Y m j Z j D H h 3 b P 8 W Y j H x I < / D a t a M a s h u p > 
</file>

<file path=customXml/itemProps1.xml><?xml version="1.0" encoding="utf-8"?>
<ds:datastoreItem xmlns:ds="http://schemas.openxmlformats.org/officeDocument/2006/customXml" ds:itemID="{BB04AC96-8D4C-4634-93BC-3ECE7B9914E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DE ACCIÓN</vt:lpstr>
      <vt:lpstr>'PLAN DE ACCIÓN'!Área_de_impresión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JAIME ANDRES CRISTANCHO INSUASTY</cp:lastModifiedBy>
  <cp:lastPrinted>2023-10-13T21:06:39Z</cp:lastPrinted>
  <dcterms:created xsi:type="dcterms:W3CDTF">2015-06-05T18:19:34Z</dcterms:created>
  <dcterms:modified xsi:type="dcterms:W3CDTF">2026-01-23T16:04:03Z</dcterms:modified>
</cp:coreProperties>
</file>